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pt\Desktop\TRANSPARENCIA I BON GOVERN\PORTAL\1_ORGANITZACIO\1_2 ALTS CARRECS I DIRECTIUS\1.2.4. RETRIBUCIO IMDEMNITZACIO I DIETES\"/>
    </mc:Choice>
  </mc:AlternateContent>
  <bookViews>
    <workbookView xWindow="0" yWindow="0" windowWidth="18870" windowHeight="11430"/>
  </bookViews>
  <sheets>
    <sheet name="2019_CCSP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7" i="1"/>
  <c r="L7" i="1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7" i="1"/>
  <c r="M7" i="1"/>
</calcChain>
</file>

<file path=xl/sharedStrings.xml><?xml version="1.0" encoding="utf-8"?>
<sst xmlns="http://schemas.openxmlformats.org/spreadsheetml/2006/main" count="53" uniqueCount="46">
  <si>
    <t>G.P.</t>
  </si>
  <si>
    <t>Funció</t>
  </si>
  <si>
    <t>Sou Base</t>
  </si>
  <si>
    <t>Pl. Conv.</t>
  </si>
  <si>
    <t>Comp. Funcional</t>
  </si>
  <si>
    <t>Desenv. Profes.</t>
  </si>
  <si>
    <t>Atenc. Program.</t>
  </si>
  <si>
    <t>Compl. SIPDP.</t>
  </si>
  <si>
    <t>Total mensual</t>
  </si>
  <si>
    <t>ROVG (ANUAL)</t>
  </si>
  <si>
    <t>Total anual</t>
  </si>
  <si>
    <t>1.2</t>
  </si>
  <si>
    <t>Metge / Metgessa Màster</t>
  </si>
  <si>
    <t>Metge / Metgessa Consultor</t>
  </si>
  <si>
    <t>Metge / Metgessa Sènior</t>
  </si>
  <si>
    <t>Metge / Metgessa Adjunt/a</t>
  </si>
  <si>
    <t>Metge / Metgessa Especialista</t>
  </si>
  <si>
    <t>Infermer / Infermera (Desenvol. Prof. D)</t>
  </si>
  <si>
    <t>Infermer / Infermera (Desenvol. Prof. C)</t>
  </si>
  <si>
    <t>Infermer / Infermera (Desenvol. Prof. B)</t>
  </si>
  <si>
    <t>Infermer / Infermera (Desenvol. Prof. A)</t>
  </si>
  <si>
    <t>Infermer / Infermera</t>
  </si>
  <si>
    <t>Llevador / Llevadora (Desenvol. Prof. D)</t>
  </si>
  <si>
    <t>Llevador / Llevadora (Desenvol. Prof. C)</t>
  </si>
  <si>
    <t>Llevador / Llevadora (Desenvol. Prof. B)</t>
  </si>
  <si>
    <t>Llevador / Llevadora (Desenvol. Prof. A)</t>
  </si>
  <si>
    <t>Llevador / Llevadora</t>
  </si>
  <si>
    <t>3.2</t>
  </si>
  <si>
    <t>Tècnic/a Especialista Sanitari /ària</t>
  </si>
  <si>
    <t>3.1</t>
  </si>
  <si>
    <t>Auxiliar d'Infermeria</t>
  </si>
  <si>
    <t>Para Assistencial Titulat Grau Superior</t>
  </si>
  <si>
    <t>Para Assistencial Titulat Grau Mig</t>
  </si>
  <si>
    <t>6.1.2</t>
  </si>
  <si>
    <t>Oficial/a Administratiu /iva</t>
  </si>
  <si>
    <t>6.1.1</t>
  </si>
  <si>
    <t>Aux. Administratiu /iva</t>
  </si>
  <si>
    <t>6.2.2</t>
  </si>
  <si>
    <t>Oficial/a d'oficis</t>
  </si>
  <si>
    <t>6.2.1</t>
  </si>
  <si>
    <t>Ordenança / Telefonista / Ajudant de Cuina</t>
  </si>
  <si>
    <t>Aux. Sanitari /ària</t>
  </si>
  <si>
    <t>Serveis Generals</t>
  </si>
  <si>
    <t>RVOG (5,5437%)</t>
  </si>
  <si>
    <t>juliol 2019</t>
  </si>
  <si>
    <t>Detall salarial de les funcions més habituals CSPT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</si>
</sst>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4" xfId="0" applyFont="1" applyBorder="1" applyAlignment="1">
      <alignment horizontal="left" wrapText="1"/>
    </xf>
    <xf numFmtId="0" fontId="3" fillId="0" borderId="4" xfId="0" applyFont="1" applyBorder="1" applyAlignment="1">
      <alignment wrapText="1"/>
    </xf>
    <xf numFmtId="4" fontId="3" fillId="0" borderId="4" xfId="0" applyNumberFormat="1" applyFont="1" applyBorder="1" applyAlignment="1">
      <alignment wrapText="1"/>
    </xf>
    <xf numFmtId="2" fontId="3" fillId="0" borderId="4" xfId="0" applyNumberFormat="1" applyFont="1" applyBorder="1" applyAlignment="1">
      <alignment wrapText="1"/>
    </xf>
    <xf numFmtId="0" fontId="1" fillId="0" borderId="0" xfId="0" applyFont="1"/>
    <xf numFmtId="0" fontId="3" fillId="0" borderId="0" xfId="0" applyFont="1"/>
    <xf numFmtId="2" fontId="0" fillId="0" borderId="0" xfId="0" applyNumberFormat="1"/>
    <xf numFmtId="0" fontId="4" fillId="0" borderId="0" xfId="0" applyFont="1"/>
    <xf numFmtId="0" fontId="5" fillId="3" borderId="4" xfId="0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0</xdr:rowOff>
    </xdr:from>
    <xdr:to>
      <xdr:col>3</xdr:col>
      <xdr:colOff>219075</xdr:colOff>
      <xdr:row>3</xdr:row>
      <xdr:rowOff>127945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90500"/>
          <a:ext cx="1914525" cy="508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M35"/>
  <sheetViews>
    <sheetView showGridLines="0" showRowColHeaders="0" tabSelected="1" workbookViewId="0">
      <selection activeCell="P7" sqref="P7"/>
    </sheetView>
  </sheetViews>
  <sheetFormatPr baseColWidth="10" defaultRowHeight="15" x14ac:dyDescent="0.25"/>
  <cols>
    <col min="1" max="1" width="2.7109375" customWidth="1"/>
    <col min="2" max="2" width="5.28515625" customWidth="1"/>
    <col min="3" max="3" width="25.85546875" customWidth="1"/>
    <col min="4" max="4" width="9.7109375" customWidth="1"/>
    <col min="5" max="5" width="10" customWidth="1"/>
    <col min="6" max="6" width="11.42578125" customWidth="1"/>
    <col min="7" max="7" width="9.28515625" customWidth="1"/>
    <col min="10" max="10" width="10.42578125" style="7" bestFit="1" customWidth="1"/>
    <col min="11" max="11" width="9.140625" bestFit="1" customWidth="1"/>
    <col min="12" max="12" width="10.140625" bestFit="1" customWidth="1"/>
    <col min="13" max="13" width="12" bestFit="1" customWidth="1"/>
  </cols>
  <sheetData>
    <row r="4" spans="2:13" ht="19.5" thickBot="1" x14ac:dyDescent="0.35">
      <c r="B4" s="8"/>
      <c r="C4" s="8"/>
    </row>
    <row r="5" spans="2:13" ht="27" customHeight="1" x14ac:dyDescent="0.35">
      <c r="B5" s="13" t="s">
        <v>45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</row>
    <row r="6" spans="2:13" ht="31.5" x14ac:dyDescent="0.25">
      <c r="B6" s="9" t="s">
        <v>0</v>
      </c>
      <c r="C6" s="9" t="s">
        <v>1</v>
      </c>
      <c r="D6" s="9" t="s">
        <v>2</v>
      </c>
      <c r="E6" s="9" t="s">
        <v>3</v>
      </c>
      <c r="F6" s="9" t="s">
        <v>4</v>
      </c>
      <c r="G6" s="9" t="s">
        <v>5</v>
      </c>
      <c r="H6" s="9" t="s">
        <v>6</v>
      </c>
      <c r="I6" s="9" t="s">
        <v>7</v>
      </c>
      <c r="J6" s="10" t="s">
        <v>43</v>
      </c>
      <c r="K6" s="9" t="s">
        <v>8</v>
      </c>
      <c r="L6" s="9" t="s">
        <v>9</v>
      </c>
      <c r="M6" s="11" t="s">
        <v>10</v>
      </c>
    </row>
    <row r="7" spans="2:13" s="5" customFormat="1" ht="39.75" customHeight="1" x14ac:dyDescent="0.25">
      <c r="B7" s="1" t="s">
        <v>11</v>
      </c>
      <c r="C7" s="2" t="s">
        <v>12</v>
      </c>
      <c r="D7" s="3">
        <v>1333.07</v>
      </c>
      <c r="E7" s="3">
        <v>1628.09</v>
      </c>
      <c r="F7" s="2"/>
      <c r="G7" s="3">
        <v>1083.33</v>
      </c>
      <c r="H7" s="2">
        <v>346.58</v>
      </c>
      <c r="I7" s="2">
        <v>188.54</v>
      </c>
      <c r="J7" s="4">
        <f>(L7/12)</f>
        <v>286.18575812666666</v>
      </c>
      <c r="K7" s="3">
        <f>D7+E7+F7+G7+H7+I7+J7</f>
        <v>4865.7957581266664</v>
      </c>
      <c r="L7" s="3">
        <f>((D7+E7+H7+I7)*5.54375%)*14+(G7*5.5437%)*12</f>
        <v>3434.2290975199999</v>
      </c>
      <c r="M7" s="3">
        <f>(D7+E7+H7+I7)*14+ G7*12+L7+F7*14</f>
        <v>65382.109097519999</v>
      </c>
    </row>
    <row r="8" spans="2:13" s="5" customFormat="1" ht="30" x14ac:dyDescent="0.25">
      <c r="B8" s="1" t="s">
        <v>11</v>
      </c>
      <c r="C8" s="2" t="s">
        <v>13</v>
      </c>
      <c r="D8" s="3">
        <v>1333.07</v>
      </c>
      <c r="E8" s="3">
        <v>1628.09</v>
      </c>
      <c r="F8" s="2"/>
      <c r="G8" s="2">
        <v>870.39</v>
      </c>
      <c r="H8" s="2">
        <v>346.58</v>
      </c>
      <c r="I8" s="2">
        <v>188.54</v>
      </c>
      <c r="J8" s="4">
        <f t="shared" ref="J8:J33" si="0">(L8/12)</f>
        <v>274.38100334666666</v>
      </c>
      <c r="K8" s="3">
        <f t="shared" ref="K8:K33" si="1">D8+E8+F8+G8+H8+I8+J8</f>
        <v>4641.0510033466671</v>
      </c>
      <c r="L8" s="3">
        <f t="shared" ref="L8:L33" si="2">((D8+E8+H8+I8)*5.54375%)*14+(G8*5.5437%)*12</f>
        <v>3292.5720401600001</v>
      </c>
      <c r="M8" s="3">
        <f t="shared" ref="M8:M33" si="3">(D8+E8+H8+I8)*14+ G8*12+L8+F8*14</f>
        <v>62685.172040159996</v>
      </c>
    </row>
    <row r="9" spans="2:13" s="5" customFormat="1" x14ac:dyDescent="0.25">
      <c r="B9" s="1" t="s">
        <v>11</v>
      </c>
      <c r="C9" s="2" t="s">
        <v>14</v>
      </c>
      <c r="D9" s="3">
        <v>1333.07</v>
      </c>
      <c r="E9" s="3">
        <v>1628.09</v>
      </c>
      <c r="F9" s="2"/>
      <c r="G9" s="2">
        <v>554.04999999999995</v>
      </c>
      <c r="H9" s="2">
        <v>346.58</v>
      </c>
      <c r="I9" s="2">
        <v>188.54</v>
      </c>
      <c r="J9" s="4">
        <f t="shared" si="0"/>
        <v>256.84406276666664</v>
      </c>
      <c r="K9" s="3">
        <f t="shared" si="1"/>
        <v>4307.1740627666668</v>
      </c>
      <c r="L9" s="3">
        <f t="shared" si="2"/>
        <v>3082.1287531999997</v>
      </c>
      <c r="M9" s="3">
        <f t="shared" si="3"/>
        <v>58678.648753199996</v>
      </c>
    </row>
    <row r="10" spans="2:13" s="5" customFormat="1" x14ac:dyDescent="0.25">
      <c r="B10" s="1" t="s">
        <v>11</v>
      </c>
      <c r="C10" s="2" t="s">
        <v>15</v>
      </c>
      <c r="D10" s="3">
        <v>1333.07</v>
      </c>
      <c r="E10" s="3">
        <v>1628.09</v>
      </c>
      <c r="F10" s="2"/>
      <c r="G10" s="2">
        <v>238.91</v>
      </c>
      <c r="H10" s="2">
        <v>346.58</v>
      </c>
      <c r="I10" s="2">
        <v>188.54</v>
      </c>
      <c r="J10" s="4">
        <f t="shared" si="0"/>
        <v>239.37364658666664</v>
      </c>
      <c r="K10" s="3">
        <f t="shared" si="1"/>
        <v>3974.5636465866664</v>
      </c>
      <c r="L10" s="3">
        <f t="shared" si="2"/>
        <v>2872.4837590399998</v>
      </c>
      <c r="M10" s="3">
        <f t="shared" si="3"/>
        <v>54687.323759039995</v>
      </c>
    </row>
    <row r="11" spans="2:13" s="5" customFormat="1" ht="30" x14ac:dyDescent="0.25">
      <c r="B11" s="1" t="s">
        <v>11</v>
      </c>
      <c r="C11" s="2" t="s">
        <v>16</v>
      </c>
      <c r="D11" s="3">
        <v>1333.07</v>
      </c>
      <c r="E11" s="3">
        <v>1628.09</v>
      </c>
      <c r="F11" s="2"/>
      <c r="G11" s="2"/>
      <c r="H11" s="2">
        <v>346.58</v>
      </c>
      <c r="I11" s="2"/>
      <c r="J11" s="4">
        <f t="shared" si="0"/>
        <v>213.93497562499996</v>
      </c>
      <c r="K11" s="3">
        <f t="shared" si="1"/>
        <v>3521.6749756249997</v>
      </c>
      <c r="L11" s="3">
        <f t="shared" si="2"/>
        <v>2567.2197074999995</v>
      </c>
      <c r="M11" s="3">
        <f t="shared" si="3"/>
        <v>48875.579707500001</v>
      </c>
    </row>
    <row r="12" spans="2:13" s="5" customFormat="1" ht="30" x14ac:dyDescent="0.25">
      <c r="B12" s="1" t="s">
        <v>11</v>
      </c>
      <c r="C12" s="2" t="s">
        <v>16</v>
      </c>
      <c r="D12" s="3">
        <v>1333.07</v>
      </c>
      <c r="E12" s="3">
        <v>1628.09</v>
      </c>
      <c r="F12" s="2"/>
      <c r="G12" s="2"/>
      <c r="H12" s="2"/>
      <c r="I12" s="2"/>
      <c r="J12" s="4">
        <f t="shared" si="0"/>
        <v>191.51919208333331</v>
      </c>
      <c r="K12" s="3">
        <f t="shared" si="1"/>
        <v>3152.679192083333</v>
      </c>
      <c r="L12" s="3">
        <f t="shared" si="2"/>
        <v>2298.2303049999996</v>
      </c>
      <c r="M12" s="3">
        <f t="shared" si="3"/>
        <v>43754.470304999995</v>
      </c>
    </row>
    <row r="13" spans="2:13" s="6" customFormat="1" ht="30" x14ac:dyDescent="0.25">
      <c r="B13" s="1">
        <v>2</v>
      </c>
      <c r="C13" s="2" t="s">
        <v>17</v>
      </c>
      <c r="D13" s="3">
        <v>1137.17</v>
      </c>
      <c r="E13" s="2">
        <v>856.17</v>
      </c>
      <c r="F13" s="2"/>
      <c r="G13" s="2">
        <v>525</v>
      </c>
      <c r="H13" s="2"/>
      <c r="I13" s="2">
        <v>53.14</v>
      </c>
      <c r="J13" s="4">
        <f t="shared" si="0"/>
        <v>161.46478250000004</v>
      </c>
      <c r="K13" s="3">
        <f t="shared" si="1"/>
        <v>2732.9447825000002</v>
      </c>
      <c r="L13" s="3">
        <f t="shared" si="2"/>
        <v>1937.5773900000004</v>
      </c>
      <c r="M13" s="3">
        <f t="shared" si="3"/>
        <v>36888.29739</v>
      </c>
    </row>
    <row r="14" spans="2:13" s="6" customFormat="1" ht="30" x14ac:dyDescent="0.25">
      <c r="B14" s="1">
        <v>2</v>
      </c>
      <c r="C14" s="2" t="s">
        <v>18</v>
      </c>
      <c r="D14" s="3">
        <v>1137.17</v>
      </c>
      <c r="E14" s="2">
        <v>856.17</v>
      </c>
      <c r="F14" s="2"/>
      <c r="G14" s="2">
        <v>345.75</v>
      </c>
      <c r="H14" s="2"/>
      <c r="I14" s="2">
        <v>53.14</v>
      </c>
      <c r="J14" s="4">
        <f t="shared" si="0"/>
        <v>151.52770025000004</v>
      </c>
      <c r="K14" s="3">
        <f t="shared" si="1"/>
        <v>2543.7577002500002</v>
      </c>
      <c r="L14" s="3">
        <f t="shared" si="2"/>
        <v>1818.3324030000003</v>
      </c>
      <c r="M14" s="3">
        <f t="shared" si="3"/>
        <v>34618.052403000002</v>
      </c>
    </row>
    <row r="15" spans="2:13" s="6" customFormat="1" ht="30" x14ac:dyDescent="0.25">
      <c r="B15" s="1">
        <v>2</v>
      </c>
      <c r="C15" s="2" t="s">
        <v>19</v>
      </c>
      <c r="D15" s="3">
        <v>1137.17</v>
      </c>
      <c r="E15" s="2">
        <v>856.17</v>
      </c>
      <c r="F15" s="2"/>
      <c r="G15" s="2">
        <v>237.7</v>
      </c>
      <c r="H15" s="2"/>
      <c r="I15" s="2">
        <v>53.14</v>
      </c>
      <c r="J15" s="4">
        <f t="shared" si="0"/>
        <v>145.53773240000001</v>
      </c>
      <c r="K15" s="3">
        <f t="shared" si="1"/>
        <v>2429.7177323999999</v>
      </c>
      <c r="L15" s="3">
        <f t="shared" si="2"/>
        <v>1746.4527888000002</v>
      </c>
      <c r="M15" s="3">
        <f t="shared" si="3"/>
        <v>33249.572788800004</v>
      </c>
    </row>
    <row r="16" spans="2:13" s="6" customFormat="1" ht="30" x14ac:dyDescent="0.25">
      <c r="B16" s="1">
        <v>2</v>
      </c>
      <c r="C16" s="2" t="s">
        <v>20</v>
      </c>
      <c r="D16" s="3">
        <v>1137.17</v>
      </c>
      <c r="E16" s="2">
        <v>856.17</v>
      </c>
      <c r="F16" s="2"/>
      <c r="G16" s="2">
        <v>129.65</v>
      </c>
      <c r="H16" s="2"/>
      <c r="I16" s="2">
        <v>53.14</v>
      </c>
      <c r="J16" s="4">
        <f t="shared" si="0"/>
        <v>139.54776455000001</v>
      </c>
      <c r="K16" s="3">
        <f t="shared" si="1"/>
        <v>2315.6777645500001</v>
      </c>
      <c r="L16" s="3">
        <f t="shared" si="2"/>
        <v>1674.5731746000001</v>
      </c>
      <c r="M16" s="3">
        <f t="shared" si="3"/>
        <v>31881.093174600006</v>
      </c>
    </row>
    <row r="17" spans="2:13" s="6" customFormat="1" x14ac:dyDescent="0.25">
      <c r="B17" s="1">
        <v>2</v>
      </c>
      <c r="C17" s="2" t="s">
        <v>21</v>
      </c>
      <c r="D17" s="3">
        <v>1137.17</v>
      </c>
      <c r="E17" s="2">
        <v>856.17</v>
      </c>
      <c r="F17" s="2"/>
      <c r="G17" s="2"/>
      <c r="H17" s="2"/>
      <c r="I17" s="2">
        <v>53.14</v>
      </c>
      <c r="J17" s="4">
        <f t="shared" si="0"/>
        <v>132.36035750000002</v>
      </c>
      <c r="K17" s="3">
        <f t="shared" si="1"/>
        <v>2178.8403575000002</v>
      </c>
      <c r="L17" s="3">
        <f t="shared" si="2"/>
        <v>1588.3242900000002</v>
      </c>
      <c r="M17" s="3">
        <f t="shared" si="3"/>
        <v>30239.044290000005</v>
      </c>
    </row>
    <row r="18" spans="2:13" s="6" customFormat="1" x14ac:dyDescent="0.25">
      <c r="B18" s="1">
        <v>2</v>
      </c>
      <c r="C18" s="2" t="s">
        <v>21</v>
      </c>
      <c r="D18" s="3">
        <v>1137.17</v>
      </c>
      <c r="E18" s="2">
        <v>856.17</v>
      </c>
      <c r="F18" s="2"/>
      <c r="G18" s="2"/>
      <c r="H18" s="2"/>
      <c r="I18" s="2"/>
      <c r="J18" s="4">
        <f t="shared" si="0"/>
        <v>128.92341729166668</v>
      </c>
      <c r="K18" s="3">
        <f t="shared" si="1"/>
        <v>2122.2634172916669</v>
      </c>
      <c r="L18" s="3">
        <f t="shared" si="2"/>
        <v>1547.0810075000002</v>
      </c>
      <c r="M18" s="3">
        <f t="shared" si="3"/>
        <v>29453.841007500003</v>
      </c>
    </row>
    <row r="19" spans="2:13" s="6" customFormat="1" ht="30" x14ac:dyDescent="0.25">
      <c r="B19" s="1">
        <v>2</v>
      </c>
      <c r="C19" s="2" t="s">
        <v>22</v>
      </c>
      <c r="D19" s="3">
        <v>1137.17</v>
      </c>
      <c r="E19" s="2">
        <v>933.9</v>
      </c>
      <c r="F19" s="2">
        <v>193.89</v>
      </c>
      <c r="G19" s="2">
        <v>525</v>
      </c>
      <c r="H19" s="2"/>
      <c r="I19" s="2">
        <v>53.14</v>
      </c>
      <c r="J19" s="4">
        <f t="shared" si="0"/>
        <v>166.4921321875</v>
      </c>
      <c r="K19" s="3">
        <f t="shared" si="1"/>
        <v>3009.5921321874998</v>
      </c>
      <c r="L19" s="3">
        <f t="shared" si="2"/>
        <v>1997.9055862499999</v>
      </c>
      <c r="M19" s="3">
        <f t="shared" si="3"/>
        <v>40751.305586250004</v>
      </c>
    </row>
    <row r="20" spans="2:13" s="6" customFormat="1" ht="30" x14ac:dyDescent="0.25">
      <c r="B20" s="1">
        <v>2</v>
      </c>
      <c r="C20" s="2" t="s">
        <v>23</v>
      </c>
      <c r="D20" s="3">
        <v>1137.17</v>
      </c>
      <c r="E20" s="2">
        <v>933.9</v>
      </c>
      <c r="F20" s="2">
        <v>193.89</v>
      </c>
      <c r="G20" s="2">
        <v>345.75</v>
      </c>
      <c r="H20" s="2"/>
      <c r="I20" s="2">
        <v>53.14</v>
      </c>
      <c r="J20" s="4">
        <f t="shared" si="0"/>
        <v>156.5550499375</v>
      </c>
      <c r="K20" s="3">
        <f t="shared" si="1"/>
        <v>2820.4050499374998</v>
      </c>
      <c r="L20" s="3">
        <f t="shared" si="2"/>
        <v>1878.6605992499999</v>
      </c>
      <c r="M20" s="3">
        <f t="shared" si="3"/>
        <v>38481.060599249999</v>
      </c>
    </row>
    <row r="21" spans="2:13" s="6" customFormat="1" ht="30" x14ac:dyDescent="0.25">
      <c r="B21" s="1">
        <v>2</v>
      </c>
      <c r="C21" s="2" t="s">
        <v>24</v>
      </c>
      <c r="D21" s="3">
        <v>1137.17</v>
      </c>
      <c r="E21" s="2">
        <v>933.9</v>
      </c>
      <c r="F21" s="2">
        <v>193.89</v>
      </c>
      <c r="G21" s="2">
        <v>237.7</v>
      </c>
      <c r="H21" s="2"/>
      <c r="I21" s="2">
        <v>53.14</v>
      </c>
      <c r="J21" s="4">
        <f t="shared" si="0"/>
        <v>150.5650820875</v>
      </c>
      <c r="K21" s="3">
        <f t="shared" si="1"/>
        <v>2706.3650820874996</v>
      </c>
      <c r="L21" s="3">
        <f t="shared" si="2"/>
        <v>1806.78098505</v>
      </c>
      <c r="M21" s="3">
        <f t="shared" si="3"/>
        <v>37112.580985050001</v>
      </c>
    </row>
    <row r="22" spans="2:13" s="6" customFormat="1" ht="30" x14ac:dyDescent="0.25">
      <c r="B22" s="1">
        <v>2</v>
      </c>
      <c r="C22" s="2" t="s">
        <v>25</v>
      </c>
      <c r="D22" s="3">
        <v>1137.17</v>
      </c>
      <c r="E22" s="2">
        <v>933.9</v>
      </c>
      <c r="F22" s="2">
        <v>193.89</v>
      </c>
      <c r="G22" s="2">
        <v>129.65</v>
      </c>
      <c r="H22" s="2"/>
      <c r="I22" s="2">
        <v>53.14</v>
      </c>
      <c r="J22" s="4">
        <f t="shared" si="0"/>
        <v>144.5751142375</v>
      </c>
      <c r="K22" s="3">
        <f t="shared" si="1"/>
        <v>2592.3251142375002</v>
      </c>
      <c r="L22" s="3">
        <f t="shared" si="2"/>
        <v>1734.9013708500001</v>
      </c>
      <c r="M22" s="3">
        <f t="shared" si="3"/>
        <v>35744.101370850003</v>
      </c>
    </row>
    <row r="23" spans="2:13" s="6" customFormat="1" ht="23.25" customHeight="1" x14ac:dyDescent="0.25">
      <c r="B23" s="1">
        <v>2</v>
      </c>
      <c r="C23" s="2" t="s">
        <v>26</v>
      </c>
      <c r="D23" s="3">
        <v>1137.17</v>
      </c>
      <c r="E23" s="2">
        <v>933.9</v>
      </c>
      <c r="F23" s="2">
        <v>193.89</v>
      </c>
      <c r="G23" s="2"/>
      <c r="H23" s="2"/>
      <c r="I23" s="2">
        <v>53.14</v>
      </c>
      <c r="J23" s="4">
        <f t="shared" si="0"/>
        <v>137.38770718750001</v>
      </c>
      <c r="K23" s="3">
        <f t="shared" si="1"/>
        <v>2455.4877071874998</v>
      </c>
      <c r="L23" s="3">
        <f t="shared" si="2"/>
        <v>1648.65248625</v>
      </c>
      <c r="M23" s="3">
        <f t="shared" si="3"/>
        <v>34102.052486250002</v>
      </c>
    </row>
    <row r="24" spans="2:13" s="5" customFormat="1" ht="31.5" customHeight="1" x14ac:dyDescent="0.25">
      <c r="B24" s="1" t="s">
        <v>27</v>
      </c>
      <c r="C24" s="2" t="s">
        <v>28</v>
      </c>
      <c r="D24" s="2">
        <v>947.64</v>
      </c>
      <c r="E24" s="2">
        <v>550.91</v>
      </c>
      <c r="F24" s="2"/>
      <c r="G24" s="2"/>
      <c r="H24" s="2"/>
      <c r="I24" s="2"/>
      <c r="J24" s="4">
        <f t="shared" si="0"/>
        <v>96.921843229166655</v>
      </c>
      <c r="K24" s="3">
        <f t="shared" si="1"/>
        <v>1595.4718432291666</v>
      </c>
      <c r="L24" s="3">
        <f t="shared" si="2"/>
        <v>1163.0621187499999</v>
      </c>
      <c r="M24" s="3">
        <f t="shared" si="3"/>
        <v>22142.762118750001</v>
      </c>
    </row>
    <row r="25" spans="2:13" s="5" customFormat="1" x14ac:dyDescent="0.25">
      <c r="B25" s="1" t="s">
        <v>29</v>
      </c>
      <c r="C25" s="2" t="s">
        <v>30</v>
      </c>
      <c r="D25" s="2">
        <v>852.87</v>
      </c>
      <c r="E25" s="2">
        <v>459.89</v>
      </c>
      <c r="F25" s="2"/>
      <c r="G25" s="2"/>
      <c r="H25" s="2"/>
      <c r="I25" s="2"/>
      <c r="J25" s="4">
        <f t="shared" si="0"/>
        <v>84.905487916666672</v>
      </c>
      <c r="K25" s="3">
        <f t="shared" si="1"/>
        <v>1397.6654879166667</v>
      </c>
      <c r="L25" s="3">
        <f t="shared" si="2"/>
        <v>1018.865855</v>
      </c>
      <c r="M25" s="3">
        <f t="shared" si="3"/>
        <v>19397.505854999999</v>
      </c>
    </row>
    <row r="26" spans="2:13" s="5" customFormat="1" ht="30" x14ac:dyDescent="0.25">
      <c r="B26" s="1">
        <v>4</v>
      </c>
      <c r="C26" s="2" t="s">
        <v>31</v>
      </c>
      <c r="D26" s="3">
        <v>1326.69</v>
      </c>
      <c r="E26" s="2">
        <v>902.84</v>
      </c>
      <c r="F26" s="2"/>
      <c r="G26" s="2"/>
      <c r="H26" s="2"/>
      <c r="I26" s="2"/>
      <c r="J26" s="4">
        <f t="shared" si="0"/>
        <v>144.19949760416668</v>
      </c>
      <c r="K26" s="3">
        <f t="shared" si="1"/>
        <v>2373.7294976041667</v>
      </c>
      <c r="L26" s="3">
        <f t="shared" si="2"/>
        <v>1730.3939712500003</v>
      </c>
      <c r="M26" s="3">
        <f t="shared" si="3"/>
        <v>32943.813971250005</v>
      </c>
    </row>
    <row r="27" spans="2:13" s="6" customFormat="1" ht="30" x14ac:dyDescent="0.25">
      <c r="B27" s="1">
        <v>5</v>
      </c>
      <c r="C27" s="2" t="s">
        <v>32</v>
      </c>
      <c r="D27" s="3">
        <v>1137.17</v>
      </c>
      <c r="E27" s="2">
        <v>664.27</v>
      </c>
      <c r="F27" s="2"/>
      <c r="G27" s="2"/>
      <c r="H27" s="2"/>
      <c r="I27" s="2"/>
      <c r="J27" s="4">
        <f t="shared" si="0"/>
        <v>116.51188500000001</v>
      </c>
      <c r="K27" s="3">
        <f t="shared" si="1"/>
        <v>1917.9518849999999</v>
      </c>
      <c r="L27" s="3">
        <f t="shared" si="2"/>
        <v>1398.1426200000001</v>
      </c>
      <c r="M27" s="3">
        <f t="shared" si="3"/>
        <v>26618.302619999999</v>
      </c>
    </row>
    <row r="28" spans="2:13" s="5" customFormat="1" ht="21.75" customHeight="1" x14ac:dyDescent="0.25">
      <c r="B28" s="1" t="s">
        <v>33</v>
      </c>
      <c r="C28" s="2" t="s">
        <v>34</v>
      </c>
      <c r="D28" s="2">
        <v>947.64</v>
      </c>
      <c r="E28" s="2">
        <v>550.04999999999995</v>
      </c>
      <c r="F28" s="2"/>
      <c r="G28" s="2"/>
      <c r="H28" s="2"/>
      <c r="I28" s="2"/>
      <c r="J28" s="4">
        <f t="shared" si="0"/>
        <v>96.866220937500017</v>
      </c>
      <c r="K28" s="3">
        <f t="shared" si="1"/>
        <v>1594.5562209375</v>
      </c>
      <c r="L28" s="3">
        <f t="shared" si="2"/>
        <v>1162.3946512500002</v>
      </c>
      <c r="M28" s="3">
        <f t="shared" si="3"/>
        <v>22130.05465125</v>
      </c>
    </row>
    <row r="29" spans="2:13" s="5" customFormat="1" x14ac:dyDescent="0.25">
      <c r="B29" s="1" t="s">
        <v>35</v>
      </c>
      <c r="C29" s="2" t="s">
        <v>36</v>
      </c>
      <c r="D29" s="2">
        <v>852.87</v>
      </c>
      <c r="E29" s="2">
        <v>459.78</v>
      </c>
      <c r="F29" s="2"/>
      <c r="G29" s="2"/>
      <c r="H29" s="2"/>
      <c r="I29" s="2"/>
      <c r="J29" s="4">
        <f t="shared" si="0"/>
        <v>84.898373437500013</v>
      </c>
      <c r="K29" s="3">
        <f t="shared" si="1"/>
        <v>1397.5483734375</v>
      </c>
      <c r="L29" s="3">
        <f t="shared" si="2"/>
        <v>1018.7804812500001</v>
      </c>
      <c r="M29" s="3">
        <f t="shared" si="3"/>
        <v>19395.880481250002</v>
      </c>
    </row>
    <row r="30" spans="2:13" s="5" customFormat="1" ht="24.75" customHeight="1" x14ac:dyDescent="0.25">
      <c r="B30" s="1" t="s">
        <v>37</v>
      </c>
      <c r="C30" s="2" t="s">
        <v>38</v>
      </c>
      <c r="D30" s="2">
        <v>947.64</v>
      </c>
      <c r="E30" s="2">
        <v>549.84</v>
      </c>
      <c r="F30" s="2"/>
      <c r="G30" s="2"/>
      <c r="H30" s="2"/>
      <c r="I30" s="2"/>
      <c r="J30" s="4">
        <f t="shared" si="0"/>
        <v>96.852638749999997</v>
      </c>
      <c r="K30" s="3">
        <f t="shared" si="1"/>
        <v>1594.3326387500001</v>
      </c>
      <c r="L30" s="3">
        <f t="shared" si="2"/>
        <v>1162.231665</v>
      </c>
      <c r="M30" s="3">
        <f t="shared" si="3"/>
        <v>22126.951665000001</v>
      </c>
    </row>
    <row r="31" spans="2:13" s="5" customFormat="1" ht="30" x14ac:dyDescent="0.25">
      <c r="B31" s="1" t="s">
        <v>39</v>
      </c>
      <c r="C31" s="2" t="s">
        <v>40</v>
      </c>
      <c r="D31" s="2">
        <v>852.87</v>
      </c>
      <c r="E31" s="2">
        <v>458.96</v>
      </c>
      <c r="F31" s="2"/>
      <c r="G31" s="2"/>
      <c r="H31" s="2"/>
      <c r="I31" s="2"/>
      <c r="J31" s="4">
        <f t="shared" si="0"/>
        <v>84.845338229166671</v>
      </c>
      <c r="K31" s="3">
        <f t="shared" si="1"/>
        <v>1396.6753382291665</v>
      </c>
      <c r="L31" s="3">
        <f t="shared" si="2"/>
        <v>1018.14405875</v>
      </c>
      <c r="M31" s="3">
        <f t="shared" si="3"/>
        <v>19383.764058749999</v>
      </c>
    </row>
    <row r="32" spans="2:13" s="5" customFormat="1" ht="18.75" customHeight="1" x14ac:dyDescent="0.25">
      <c r="B32" s="1">
        <v>7</v>
      </c>
      <c r="C32" s="2" t="s">
        <v>41</v>
      </c>
      <c r="D32" s="2">
        <v>758.11</v>
      </c>
      <c r="E32" s="2">
        <v>444.87</v>
      </c>
      <c r="F32" s="2">
        <v>73.819999999999993</v>
      </c>
      <c r="G32" s="2"/>
      <c r="H32" s="2"/>
      <c r="I32" s="2"/>
      <c r="J32" s="4">
        <f t="shared" si="0"/>
        <v>77.805237708333323</v>
      </c>
      <c r="K32" s="3">
        <f t="shared" si="1"/>
        <v>1354.6052377083333</v>
      </c>
      <c r="L32" s="3">
        <f t="shared" si="2"/>
        <v>933.66285249999987</v>
      </c>
      <c r="M32" s="3">
        <f t="shared" si="3"/>
        <v>18808.862852500002</v>
      </c>
    </row>
    <row r="33" spans="2:13" s="5" customFormat="1" ht="19.5" customHeight="1" x14ac:dyDescent="0.25">
      <c r="B33" s="1">
        <v>7</v>
      </c>
      <c r="C33" s="2" t="s">
        <v>42</v>
      </c>
      <c r="D33" s="2">
        <v>758.11</v>
      </c>
      <c r="E33" s="2">
        <v>357.57</v>
      </c>
      <c r="F33" s="2"/>
      <c r="G33" s="2"/>
      <c r="H33" s="2"/>
      <c r="I33" s="2"/>
      <c r="J33" s="4">
        <f t="shared" si="0"/>
        <v>72.15892833333335</v>
      </c>
      <c r="K33" s="3">
        <f t="shared" si="1"/>
        <v>1187.8389283333333</v>
      </c>
      <c r="L33" s="3">
        <f t="shared" si="2"/>
        <v>865.90714000000014</v>
      </c>
      <c r="M33" s="3">
        <f t="shared" si="3"/>
        <v>16485.42714</v>
      </c>
    </row>
    <row r="35" spans="2:13" x14ac:dyDescent="0.25">
      <c r="C35" s="12" t="s">
        <v>44</v>
      </c>
    </row>
  </sheetData>
  <mergeCells count="1">
    <mergeCell ref="B5:M5"/>
  </mergeCells>
  <pageMargins left="0.11811023622047245" right="0.11811023622047245" top="0.74803149606299213" bottom="0.55118110236220474" header="0.31496062992125984" footer="0.19685039370078741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2019_CCSPT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cp:lastPrinted>2019-10-31T12:05:14Z</cp:lastPrinted>
  <dcterms:created xsi:type="dcterms:W3CDTF">2019-08-19T08:34:34Z</dcterms:created>
  <dcterms:modified xsi:type="dcterms:W3CDTF">2019-11-13T09:42:17Z</dcterms:modified>
</cp:coreProperties>
</file>